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do\financeiro\"/>
    </mc:Choice>
  </mc:AlternateContent>
  <bookViews>
    <workbookView xWindow="0" yWindow="0" windowWidth="20490" windowHeight="7530"/>
  </bookViews>
  <sheets>
    <sheet name="Planilh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7" i="1"/>
  <c r="B6" i="1"/>
  <c r="D3" i="1"/>
  <c r="D2" i="1"/>
  <c r="B15" i="1" l="1"/>
  <c r="B16" i="1"/>
  <c r="E14" i="1"/>
  <c r="F14" i="1" s="1"/>
  <c r="C12" i="1"/>
  <c r="F9" i="1" s="1"/>
  <c r="B8" i="1"/>
  <c r="E15" i="1" l="1"/>
  <c r="B14" i="1"/>
  <c r="B17" i="1" s="1"/>
  <c r="B19" i="1" s="1"/>
  <c r="E17" i="1" l="1"/>
  <c r="F15" i="1"/>
</calcChain>
</file>

<file path=xl/sharedStrings.xml><?xml version="1.0" encoding="utf-8"?>
<sst xmlns="http://schemas.openxmlformats.org/spreadsheetml/2006/main" count="20" uniqueCount="14">
  <si>
    <t>Sal.Base</t>
  </si>
  <si>
    <t>Distrib.</t>
  </si>
  <si>
    <t>Total</t>
  </si>
  <si>
    <t>Salário 12,5%</t>
  </si>
  <si>
    <t>Salário 37,5%</t>
  </si>
  <si>
    <t>Pró-labore</t>
  </si>
  <si>
    <t>Lucro</t>
  </si>
  <si>
    <t>Lucro Marc</t>
  </si>
  <si>
    <t>Fatura</t>
  </si>
  <si>
    <t>Distri 37,5%</t>
  </si>
  <si>
    <t>Distri 12,5%</t>
  </si>
  <si>
    <t>Salario</t>
  </si>
  <si>
    <t>Mês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</si>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</sst>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4" zoomScale="145" zoomScaleNormal="145" workbookViewId="0">
      <selection activeCell="E14" sqref="E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3.28515625" bestFit="1" customWidth="1"/>
    <col min="4" max="4" width="11.140625" bestFit="1" customWidth="1"/>
    <col min="5" max="6" width="12.140625" bestFit="1" customWidth="1"/>
  </cols>
  <sheetData>
    <row r="1" spans="1:6" x14ac:dyDescent="0.25">
      <c r="B1" t="s">
        <v>0</v>
      </c>
      <c r="C1" t="s">
        <v>1</v>
      </c>
      <c r="D1" t="s">
        <v>2</v>
      </c>
    </row>
    <row r="2" spans="1:6" x14ac:dyDescent="0.25">
      <c r="A2" t="s">
        <v>3</v>
      </c>
      <c r="B2" s="1">
        <v>2745</v>
      </c>
      <c r="C2" s="1">
        <v>2106.87</v>
      </c>
      <c r="D2" s="1">
        <f>B2+C2</f>
        <v>4851.87</v>
      </c>
    </row>
    <row r="3" spans="1:6" x14ac:dyDescent="0.25">
      <c r="A3" t="s">
        <v>4</v>
      </c>
      <c r="B3" s="1">
        <v>2745</v>
      </c>
      <c r="C3" s="1">
        <v>6320.63</v>
      </c>
      <c r="D3" s="1">
        <f>C3+B3</f>
        <v>9065.630000000001</v>
      </c>
    </row>
    <row r="6" spans="1:6" x14ac:dyDescent="0.25">
      <c r="A6" t="s">
        <v>5</v>
      </c>
      <c r="B6" s="1">
        <f>(B2+B3)*2</f>
        <v>10980</v>
      </c>
    </row>
    <row r="7" spans="1:6" x14ac:dyDescent="0.25">
      <c r="A7" t="s">
        <v>6</v>
      </c>
      <c r="B7" s="1">
        <f>(C2+C3)*2</f>
        <v>16855</v>
      </c>
    </row>
    <row r="8" spans="1:6" x14ac:dyDescent="0.25">
      <c r="A8" t="s">
        <v>2</v>
      </c>
      <c r="B8" s="1">
        <f>B7+B6</f>
        <v>27835</v>
      </c>
      <c r="E8" t="s">
        <v>8</v>
      </c>
      <c r="F8">
        <v>650000</v>
      </c>
    </row>
    <row r="9" spans="1:6" x14ac:dyDescent="0.25">
      <c r="F9" s="1">
        <f>C12/F8</f>
        <v>0.12923076923076923</v>
      </c>
    </row>
    <row r="10" spans="1:6" x14ac:dyDescent="0.25">
      <c r="A10" t="s">
        <v>11</v>
      </c>
      <c r="B10">
        <v>6000</v>
      </c>
      <c r="D10">
        <v>6835</v>
      </c>
      <c r="F10" s="1"/>
    </row>
    <row r="11" spans="1:6" x14ac:dyDescent="0.25">
      <c r="A11" t="s">
        <v>5</v>
      </c>
      <c r="B11">
        <f>B10*3</f>
        <v>18000</v>
      </c>
    </row>
    <row r="12" spans="1:6" x14ac:dyDescent="0.25">
      <c r="A12" t="s">
        <v>6</v>
      </c>
      <c r="B12" s="1">
        <v>7000</v>
      </c>
      <c r="C12" s="1">
        <f>B12*12</f>
        <v>84000</v>
      </c>
    </row>
    <row r="13" spans="1:6" x14ac:dyDescent="0.25">
      <c r="E13" t="s">
        <v>12</v>
      </c>
      <c r="F13" t="s">
        <v>13</v>
      </c>
    </row>
    <row r="14" spans="1:6" x14ac:dyDescent="0.25">
      <c r="A14" t="s">
        <v>4</v>
      </c>
      <c r="B14" s="1">
        <f>B12*0.375 + B10</f>
        <v>8625</v>
      </c>
      <c r="D14" t="s">
        <v>9</v>
      </c>
      <c r="E14" s="1">
        <f>B12*0.375</f>
        <v>2625</v>
      </c>
      <c r="F14" s="1">
        <f>E14*12</f>
        <v>31500</v>
      </c>
    </row>
    <row r="15" spans="1:6" x14ac:dyDescent="0.25">
      <c r="A15" t="s">
        <v>3</v>
      </c>
      <c r="B15" s="1">
        <f>B12*0.125+B10</f>
        <v>6875</v>
      </c>
      <c r="D15" t="s">
        <v>10</v>
      </c>
      <c r="E15" s="1">
        <f>B12*0.125</f>
        <v>875</v>
      </c>
      <c r="F15" s="1">
        <f>E15*12</f>
        <v>10500</v>
      </c>
    </row>
    <row r="16" spans="1:6" x14ac:dyDescent="0.25">
      <c r="A16" t="s">
        <v>7</v>
      </c>
      <c r="B16" s="1">
        <f>B12*0.125</f>
        <v>875</v>
      </c>
    </row>
    <row r="17" spans="1:5" x14ac:dyDescent="0.25">
      <c r="A17" t="s">
        <v>2</v>
      </c>
      <c r="B17" s="1">
        <f>(B14*2)+B15+B16</f>
        <v>25000</v>
      </c>
      <c r="E17" s="1">
        <f>E15*12</f>
        <v>10500</v>
      </c>
    </row>
    <row r="19" spans="1:5" x14ac:dyDescent="0.25">
      <c r="B19" s="1">
        <f>B8-B17</f>
        <v>2835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</dc:creator>
  <cp:lastModifiedBy>Luciano</cp:lastModifiedBy>
  <dcterms:created xsi:type="dcterms:W3CDTF">2017-12-29T13:07:31Z</dcterms:created>
  <dcterms:modified xsi:type="dcterms:W3CDTF">2017-12-29T20:02:14Z</dcterms:modified>
</cp:coreProperties>
</file>