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ton\Desktop\"/>
    </mc:Choice>
  </mc:AlternateContent>
  <xr:revisionPtr revIDLastSave="0" documentId="13_ncr:1_{BAFA49EC-3181-47FB-AD0E-55CA8669263B}" xr6:coauthVersionLast="36" xr6:coauthVersionMax="36" xr10:uidLastSave="{00000000-0000-0000-0000-000000000000}"/>
  <bookViews>
    <workbookView xWindow="0" yWindow="0" windowWidth="28800" windowHeight="12225" xr2:uid="{474570B3-C14F-4E90-AEFE-E41CD508690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9" i="1" l="1"/>
  <c r="O19" i="1"/>
  <c r="M19" i="1"/>
  <c r="H38" i="1"/>
  <c r="F38" i="1"/>
  <c r="D38" i="1"/>
  <c r="H31" i="1"/>
  <c r="F31" i="1"/>
  <c r="D31" i="1"/>
  <c r="D40" i="1" s="1"/>
  <c r="H18" i="1"/>
  <c r="H40" i="1" s="1"/>
  <c r="F18" i="1"/>
  <c r="F40" i="1" s="1"/>
  <c r="D18" i="1"/>
</calcChain>
</file>

<file path=xl/sharedStrings.xml><?xml version="1.0" encoding="utf-8"?>
<sst xmlns="http://schemas.openxmlformats.org/spreadsheetml/2006/main" count="72" uniqueCount="42">
  <si>
    <t>FILIAL</t>
  </si>
  <si>
    <t>QUANTIDADE_VENDAS</t>
  </si>
  <si>
    <t>TOTAL_VENDAS</t>
  </si>
  <si>
    <t>QUANTIDADE_DEVOLUCOES</t>
  </si>
  <si>
    <t>TOTAL_DEVOLUCOES</t>
  </si>
  <si>
    <t>TOTAL</t>
  </si>
  <si>
    <t>CONTRATO</t>
  </si>
  <si>
    <t>CODIGO</t>
  </si>
  <si>
    <t>NOME</t>
  </si>
  <si>
    <t>VENDA</t>
  </si>
  <si>
    <t>V_COM</t>
  </si>
  <si>
    <t>DEV</t>
  </si>
  <si>
    <t>D_COM</t>
  </si>
  <si>
    <t>COM</t>
  </si>
  <si>
    <t>Devoluções Recebidas</t>
  </si>
  <si>
    <t>Joao Batista Rodrigues da Silva</t>
  </si>
  <si>
    <t>Peterson de Azevedo Pavani - EX FUNCIONARIO</t>
  </si>
  <si>
    <t>Lisiane Rodrigues Pereira Almeida</t>
  </si>
  <si>
    <t>Vendedor Loja ****************</t>
  </si>
  <si>
    <t>Luciana Franco da Silva - EX FUNCIONARIA</t>
  </si>
  <si>
    <t>DAVID WILLIAM ROSA MONTEIRO</t>
  </si>
  <si>
    <t>MICHAEL HENRIQUE MATOS DA SILVA</t>
  </si>
  <si>
    <t>DIOGENES LADWIG ROSA</t>
  </si>
  <si>
    <t>ANA PAULA PEIXOTO DA SILVA</t>
  </si>
  <si>
    <t>BRUNO MATOS MACHADO DA SILVA</t>
  </si>
  <si>
    <t>ODIRLEI CALÇADA RODRIGUES - EX FUNCIONARIO</t>
  </si>
  <si>
    <t>ANA JULIA BARROS DA SILVA</t>
  </si>
  <si>
    <t>NATEUSKA DE CASSIA FERREIRA LUCINI</t>
  </si>
  <si>
    <t>ADRIAN KOPIEJ PIRES</t>
  </si>
  <si>
    <t>Isabel Cristina Vieira</t>
  </si>
  <si>
    <t>Tauane Freitas Bischoff</t>
  </si>
  <si>
    <t>ELISA MALLORCA TEXTOR</t>
  </si>
  <si>
    <t>JOYCE BIANCA FRAGA DE SALLES - EX FUNCIONARIA</t>
  </si>
  <si>
    <t>MARINARA FAGUNDES TABORDA</t>
  </si>
  <si>
    <t>DIEGO GUE PALMA</t>
  </si>
  <si>
    <t>Total da Matriz (1 + 100 + 200)</t>
  </si>
  <si>
    <t>Total</t>
  </si>
  <si>
    <t>1 + 100 + 200</t>
  </si>
  <si>
    <t>Faturamento</t>
  </si>
  <si>
    <t>Comissão Filial 1</t>
  </si>
  <si>
    <t>Comissão Filial 100</t>
  </si>
  <si>
    <t>Comissão Filial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</si>
</sst>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/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164FB-1B5D-4EA2-8ADA-D6518327B7E6}">
  <dimension ref="A1:S40"/>
  <sheetViews>
    <sheetView tabSelected="1" workbookViewId="0">
      <selection activeCell="L26" sqref="L26"/>
    </sheetView>
  </sheetViews>
  <sheetFormatPr defaultRowHeight="15" x14ac:dyDescent="0.25"/>
  <cols>
    <col min="1" max="1" width="10.85546875" bestFit="1" customWidth="1"/>
    <col min="2" max="2" width="8.140625" bestFit="1" customWidth="1"/>
    <col min="3" max="3" width="48.5703125" style="1" bestFit="1" customWidth="1"/>
    <col min="4" max="4" width="11.5703125" style="1" bestFit="1" customWidth="1"/>
    <col min="5" max="5" width="9.7109375" style="1" bestFit="1" customWidth="1"/>
    <col min="6" max="6" width="10.7109375" style="1" bestFit="1" customWidth="1"/>
    <col min="7" max="7" width="8" style="1" bestFit="1" customWidth="1"/>
    <col min="8" max="8" width="11.5703125" style="1" bestFit="1" customWidth="1"/>
    <col min="9" max="9" width="9.5703125" style="1" bestFit="1" customWidth="1"/>
    <col min="11" max="11" width="6.140625" bestFit="1" customWidth="1"/>
    <col min="12" max="12" width="21.5703125" bestFit="1" customWidth="1"/>
    <col min="13" max="13" width="16.42578125" bestFit="1" customWidth="1"/>
    <col min="14" max="14" width="8.7109375" customWidth="1"/>
    <col min="15" max="15" width="21" bestFit="1" customWidth="1"/>
    <col min="16" max="17" width="11.5703125" bestFit="1" customWidth="1"/>
    <col min="18" max="18" width="10.5703125" bestFit="1" customWidth="1"/>
    <col min="19" max="19" width="11.5703125" bestFit="1" customWidth="1"/>
  </cols>
  <sheetData>
    <row r="1" spans="1:19" ht="35.25" customHeight="1" x14ac:dyDescent="0.3">
      <c r="A1" s="7" t="s">
        <v>39</v>
      </c>
      <c r="B1" s="7"/>
      <c r="C1" s="7"/>
      <c r="D1" s="7"/>
      <c r="E1" s="7"/>
      <c r="F1" s="7"/>
      <c r="G1" s="7"/>
      <c r="H1" s="7"/>
      <c r="I1" s="7"/>
      <c r="K1" s="8" t="s">
        <v>38</v>
      </c>
      <c r="L1" s="8"/>
      <c r="M1" s="8"/>
      <c r="N1" s="8"/>
      <c r="O1" s="8"/>
      <c r="P1" s="8"/>
    </row>
    <row r="2" spans="1:19" x14ac:dyDescent="0.25">
      <c r="A2" t="s">
        <v>6</v>
      </c>
      <c r="B2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5</v>
      </c>
      <c r="I2" s="1" t="s">
        <v>13</v>
      </c>
      <c r="K2" t="s">
        <v>0</v>
      </c>
      <c r="L2" t="s">
        <v>1</v>
      </c>
      <c r="M2" s="1" t="s">
        <v>2</v>
      </c>
      <c r="N2" t="s">
        <v>3</v>
      </c>
      <c r="O2" s="1" t="s">
        <v>4</v>
      </c>
      <c r="P2" s="1" t="s">
        <v>5</v>
      </c>
    </row>
    <row r="3" spans="1:19" x14ac:dyDescent="0.25">
      <c r="B3">
        <v>0</v>
      </c>
      <c r="C3" s="1" t="s">
        <v>14</v>
      </c>
      <c r="D3" s="1">
        <v>0</v>
      </c>
      <c r="E3" s="1">
        <v>0</v>
      </c>
      <c r="F3" s="1">
        <v>6643</v>
      </c>
      <c r="G3" s="1">
        <v>199.29</v>
      </c>
      <c r="H3" s="1">
        <v>-6643</v>
      </c>
      <c r="I3" s="1">
        <v>-199.29</v>
      </c>
      <c r="K3" s="3">
        <v>1</v>
      </c>
      <c r="L3" s="3">
        <v>3000</v>
      </c>
      <c r="M3" s="5">
        <v>386708.83</v>
      </c>
      <c r="N3" s="3">
        <v>88</v>
      </c>
      <c r="O3" s="5">
        <v>26276.6</v>
      </c>
      <c r="P3" s="5">
        <v>360432.23</v>
      </c>
      <c r="Q3" s="2"/>
      <c r="R3" s="2"/>
      <c r="S3" s="2"/>
    </row>
    <row r="4" spans="1:19" x14ac:dyDescent="0.25">
      <c r="A4">
        <v>2680</v>
      </c>
      <c r="B4">
        <v>2</v>
      </c>
      <c r="C4" s="1" t="s">
        <v>15</v>
      </c>
      <c r="D4" s="1">
        <v>6133.05</v>
      </c>
      <c r="E4" s="1">
        <v>183.99</v>
      </c>
      <c r="F4" s="1">
        <v>0</v>
      </c>
      <c r="G4" s="1">
        <v>0</v>
      </c>
      <c r="H4" s="1">
        <v>6133.05</v>
      </c>
      <c r="I4" s="1">
        <v>183.99</v>
      </c>
      <c r="K4">
        <v>2</v>
      </c>
      <c r="L4">
        <v>3914</v>
      </c>
      <c r="M4" s="1">
        <v>525283</v>
      </c>
      <c r="N4">
        <v>100</v>
      </c>
      <c r="O4" s="1">
        <v>9302.73</v>
      </c>
      <c r="P4" s="1">
        <v>515980.27</v>
      </c>
    </row>
    <row r="5" spans="1:19" x14ac:dyDescent="0.25">
      <c r="A5">
        <v>3426</v>
      </c>
      <c r="B5">
        <v>4</v>
      </c>
      <c r="C5" s="1" t="s">
        <v>16</v>
      </c>
      <c r="D5" s="1">
        <v>95.8</v>
      </c>
      <c r="E5" s="1">
        <v>2.87</v>
      </c>
      <c r="F5" s="1">
        <v>0</v>
      </c>
      <c r="G5" s="1">
        <v>0</v>
      </c>
      <c r="H5" s="1">
        <v>95.8</v>
      </c>
      <c r="I5" s="1">
        <v>2.87</v>
      </c>
      <c r="K5">
        <v>3</v>
      </c>
      <c r="L5">
        <v>2520</v>
      </c>
      <c r="M5" s="1">
        <v>311532.59999999998</v>
      </c>
      <c r="N5">
        <v>64</v>
      </c>
      <c r="O5" s="1">
        <v>12418.09</v>
      </c>
      <c r="P5" s="1">
        <v>299114.51</v>
      </c>
    </row>
    <row r="6" spans="1:19" x14ac:dyDescent="0.25">
      <c r="A6">
        <v>3581</v>
      </c>
      <c r="B6">
        <v>19</v>
      </c>
      <c r="C6" s="1" t="s">
        <v>17</v>
      </c>
      <c r="D6" s="1">
        <v>65</v>
      </c>
      <c r="E6" s="1">
        <v>1.95</v>
      </c>
      <c r="F6" s="1">
        <v>0</v>
      </c>
      <c r="G6" s="1">
        <v>0</v>
      </c>
      <c r="H6" s="1">
        <v>65</v>
      </c>
      <c r="I6" s="1">
        <v>1.95</v>
      </c>
      <c r="K6">
        <v>4</v>
      </c>
      <c r="L6">
        <v>1690</v>
      </c>
      <c r="M6" s="1">
        <v>185650.68</v>
      </c>
      <c r="N6">
        <v>40</v>
      </c>
      <c r="O6" s="1">
        <v>3121.11</v>
      </c>
      <c r="P6" s="1">
        <v>182529.57</v>
      </c>
    </row>
    <row r="7" spans="1:19" x14ac:dyDescent="0.25">
      <c r="B7">
        <v>25</v>
      </c>
      <c r="C7" s="1" t="s">
        <v>18</v>
      </c>
      <c r="D7" s="1">
        <v>3200.31</v>
      </c>
      <c r="E7" s="1">
        <v>96.01</v>
      </c>
      <c r="F7" s="1">
        <v>59</v>
      </c>
      <c r="G7" s="1">
        <v>1.77</v>
      </c>
      <c r="H7" s="1">
        <v>3141.31</v>
      </c>
      <c r="I7" s="1">
        <v>94.24</v>
      </c>
      <c r="K7">
        <v>5</v>
      </c>
      <c r="L7">
        <v>2198</v>
      </c>
      <c r="M7" s="1">
        <v>257074.26</v>
      </c>
      <c r="N7">
        <v>53</v>
      </c>
      <c r="O7" s="1">
        <v>5984.35</v>
      </c>
      <c r="P7" s="1">
        <v>251089.91</v>
      </c>
    </row>
    <row r="8" spans="1:19" x14ac:dyDescent="0.25">
      <c r="A8">
        <v>12</v>
      </c>
      <c r="B8">
        <v>70</v>
      </c>
      <c r="C8" s="1" t="s">
        <v>19</v>
      </c>
      <c r="D8" s="1">
        <v>251</v>
      </c>
      <c r="E8" s="1">
        <v>7.53</v>
      </c>
      <c r="F8" s="1">
        <v>0</v>
      </c>
      <c r="G8" s="1">
        <v>0</v>
      </c>
      <c r="H8" s="1">
        <v>251</v>
      </c>
      <c r="I8" s="1">
        <v>7.53</v>
      </c>
      <c r="K8">
        <v>6</v>
      </c>
      <c r="L8">
        <v>2022</v>
      </c>
      <c r="M8" s="1">
        <v>217015.67</v>
      </c>
      <c r="N8">
        <v>48</v>
      </c>
      <c r="O8" s="1">
        <v>5351.53</v>
      </c>
      <c r="P8" s="1">
        <v>211664.14</v>
      </c>
    </row>
    <row r="9" spans="1:19" x14ac:dyDescent="0.25">
      <c r="A9">
        <v>2733</v>
      </c>
      <c r="B9">
        <v>1279</v>
      </c>
      <c r="C9" s="1" t="s">
        <v>20</v>
      </c>
      <c r="D9" s="1">
        <v>24.9</v>
      </c>
      <c r="E9" s="1">
        <v>0.75</v>
      </c>
      <c r="F9" s="1">
        <v>24</v>
      </c>
      <c r="G9" s="1">
        <v>0.72</v>
      </c>
      <c r="H9" s="1">
        <v>0.9</v>
      </c>
      <c r="I9" s="1">
        <v>0.03</v>
      </c>
      <c r="K9">
        <v>7</v>
      </c>
      <c r="L9">
        <v>3435</v>
      </c>
      <c r="M9" s="1">
        <v>433889.93</v>
      </c>
      <c r="N9">
        <v>89</v>
      </c>
      <c r="O9" s="1">
        <v>11725</v>
      </c>
      <c r="P9" s="1">
        <v>422164.93</v>
      </c>
    </row>
    <row r="10" spans="1:19" x14ac:dyDescent="0.25">
      <c r="A10">
        <v>3308</v>
      </c>
      <c r="B10">
        <v>1467</v>
      </c>
      <c r="C10" s="1" t="s">
        <v>21</v>
      </c>
      <c r="D10" s="1">
        <v>770</v>
      </c>
      <c r="E10" s="1">
        <v>23.1</v>
      </c>
      <c r="F10" s="1">
        <v>0</v>
      </c>
      <c r="G10" s="1">
        <v>0</v>
      </c>
      <c r="H10" s="1">
        <v>770</v>
      </c>
      <c r="I10" s="1">
        <v>23.1</v>
      </c>
      <c r="K10">
        <v>8</v>
      </c>
      <c r="L10">
        <v>3930</v>
      </c>
      <c r="M10" s="1">
        <v>466600.88</v>
      </c>
      <c r="N10">
        <v>72</v>
      </c>
      <c r="O10" s="1">
        <v>6789.26</v>
      </c>
      <c r="P10" s="1">
        <v>459811.62</v>
      </c>
    </row>
    <row r="11" spans="1:19" x14ac:dyDescent="0.25">
      <c r="A11">
        <v>3086</v>
      </c>
      <c r="B11">
        <v>1595</v>
      </c>
      <c r="C11" s="1" t="s">
        <v>22</v>
      </c>
      <c r="D11" s="1">
        <v>67555.95</v>
      </c>
      <c r="E11" s="1">
        <v>2026.68</v>
      </c>
      <c r="F11" s="1">
        <v>605.5</v>
      </c>
      <c r="G11" s="1">
        <v>18.170000000000002</v>
      </c>
      <c r="H11" s="1">
        <v>66950.45</v>
      </c>
      <c r="I11" s="1">
        <v>2008.51</v>
      </c>
      <c r="K11">
        <v>9</v>
      </c>
      <c r="L11">
        <v>1760</v>
      </c>
      <c r="M11" s="1">
        <v>165396.56</v>
      </c>
      <c r="N11">
        <v>40</v>
      </c>
      <c r="O11" s="1">
        <v>3113.4</v>
      </c>
      <c r="P11" s="1">
        <v>162283.16</v>
      </c>
    </row>
    <row r="12" spans="1:19" x14ac:dyDescent="0.25">
      <c r="A12">
        <v>3385</v>
      </c>
      <c r="B12">
        <v>1668</v>
      </c>
      <c r="C12" s="1" t="s">
        <v>23</v>
      </c>
      <c r="D12" s="1">
        <v>50309.4</v>
      </c>
      <c r="E12" s="1">
        <v>1509.28</v>
      </c>
      <c r="F12" s="1">
        <v>1829.86</v>
      </c>
      <c r="G12" s="1">
        <v>54.9</v>
      </c>
      <c r="H12" s="1">
        <v>48479.54</v>
      </c>
      <c r="I12" s="1">
        <v>1454.39</v>
      </c>
      <c r="K12">
        <v>11</v>
      </c>
      <c r="L12">
        <v>1800</v>
      </c>
      <c r="M12" s="1">
        <v>267157.84000000003</v>
      </c>
      <c r="N12">
        <v>49</v>
      </c>
      <c r="O12" s="1">
        <v>5356.8</v>
      </c>
      <c r="P12" s="1">
        <v>261801.04</v>
      </c>
    </row>
    <row r="13" spans="1:19" x14ac:dyDescent="0.25">
      <c r="A13">
        <v>3337</v>
      </c>
      <c r="B13">
        <v>1845</v>
      </c>
      <c r="C13" s="1" t="s">
        <v>24</v>
      </c>
      <c r="D13" s="1">
        <v>94432.47</v>
      </c>
      <c r="E13" s="1">
        <v>2832.97</v>
      </c>
      <c r="F13" s="1">
        <v>13384.52</v>
      </c>
      <c r="G13" s="1">
        <v>401.54</v>
      </c>
      <c r="H13" s="1">
        <v>81047.95</v>
      </c>
      <c r="I13" s="1">
        <v>2431.44</v>
      </c>
      <c r="K13">
        <v>12</v>
      </c>
      <c r="L13">
        <v>2998</v>
      </c>
      <c r="M13" s="1">
        <v>294965.08</v>
      </c>
      <c r="N13">
        <v>81</v>
      </c>
      <c r="O13" s="1">
        <v>7755.87</v>
      </c>
      <c r="P13" s="1">
        <v>287209.21000000002</v>
      </c>
    </row>
    <row r="14" spans="1:19" x14ac:dyDescent="0.25">
      <c r="A14">
        <v>3317</v>
      </c>
      <c r="B14">
        <v>1902</v>
      </c>
      <c r="C14" s="1" t="s">
        <v>25</v>
      </c>
      <c r="D14" s="1">
        <v>76533.58</v>
      </c>
      <c r="E14" s="1">
        <v>2296.0100000000002</v>
      </c>
      <c r="F14" s="1">
        <v>612.54</v>
      </c>
      <c r="G14" s="1">
        <v>18.38</v>
      </c>
      <c r="H14" s="1">
        <v>75921.039999999994</v>
      </c>
      <c r="I14" s="1">
        <v>2277.63</v>
      </c>
      <c r="K14">
        <v>13</v>
      </c>
      <c r="L14">
        <v>1910</v>
      </c>
      <c r="M14" s="1">
        <v>237346.45</v>
      </c>
      <c r="N14">
        <v>49</v>
      </c>
      <c r="O14" s="1">
        <v>7305.78</v>
      </c>
      <c r="P14" s="1">
        <v>230040.67</v>
      </c>
    </row>
    <row r="15" spans="1:19" x14ac:dyDescent="0.25">
      <c r="A15">
        <v>3408</v>
      </c>
      <c r="B15">
        <v>1933</v>
      </c>
      <c r="C15" s="1" t="s">
        <v>26</v>
      </c>
      <c r="D15" s="1">
        <v>65293.440000000002</v>
      </c>
      <c r="E15" s="1">
        <v>1958.8</v>
      </c>
      <c r="F15" s="1">
        <v>1072.23</v>
      </c>
      <c r="G15" s="1">
        <v>32.17</v>
      </c>
      <c r="H15" s="1">
        <v>64221.21</v>
      </c>
      <c r="I15" s="1">
        <v>1926.64</v>
      </c>
      <c r="K15">
        <v>14</v>
      </c>
      <c r="L15">
        <v>2422</v>
      </c>
      <c r="M15" s="1">
        <v>279825.12</v>
      </c>
      <c r="N15">
        <v>45</v>
      </c>
      <c r="O15" s="1">
        <v>6012.58</v>
      </c>
      <c r="P15" s="1">
        <v>273812.53999999998</v>
      </c>
    </row>
    <row r="16" spans="1:19" x14ac:dyDescent="0.25">
      <c r="A16">
        <v>3442</v>
      </c>
      <c r="B16">
        <v>1946</v>
      </c>
      <c r="C16" s="1" t="s">
        <v>27</v>
      </c>
      <c r="D16" s="1">
        <v>504</v>
      </c>
      <c r="E16" s="1">
        <v>15.12</v>
      </c>
      <c r="F16" s="1">
        <v>0</v>
      </c>
      <c r="G16" s="1">
        <v>0</v>
      </c>
      <c r="H16" s="1">
        <v>504</v>
      </c>
      <c r="I16" s="1">
        <v>15.12</v>
      </c>
      <c r="K16" s="3">
        <v>100</v>
      </c>
      <c r="L16" s="3">
        <v>913</v>
      </c>
      <c r="M16" s="5">
        <v>358759.6</v>
      </c>
      <c r="N16" s="3">
        <v>15</v>
      </c>
      <c r="O16" s="5">
        <v>5819.5</v>
      </c>
      <c r="P16" s="5">
        <v>352940.1</v>
      </c>
    </row>
    <row r="17" spans="1:16" x14ac:dyDescent="0.25">
      <c r="A17">
        <v>3430</v>
      </c>
      <c r="B17">
        <v>50835</v>
      </c>
      <c r="C17" s="1" t="s">
        <v>28</v>
      </c>
      <c r="D17" s="1">
        <v>21539.93</v>
      </c>
      <c r="E17" s="1">
        <v>646.20000000000005</v>
      </c>
      <c r="F17" s="1">
        <v>2045.95</v>
      </c>
      <c r="G17" s="1">
        <v>61.38</v>
      </c>
      <c r="H17" s="1">
        <v>19493.98</v>
      </c>
      <c r="I17" s="1">
        <v>584.82000000000005</v>
      </c>
      <c r="K17" s="3">
        <v>200</v>
      </c>
      <c r="L17" s="3">
        <v>83</v>
      </c>
      <c r="M17" s="5">
        <v>22084.06</v>
      </c>
      <c r="N17" s="3">
        <v>3</v>
      </c>
      <c r="O17" s="5">
        <v>395.6</v>
      </c>
      <c r="P17" s="5">
        <v>21688.46</v>
      </c>
    </row>
    <row r="18" spans="1:16" x14ac:dyDescent="0.25">
      <c r="A18" s="3"/>
      <c r="B18" s="3"/>
      <c r="C18" s="4" t="s">
        <v>36</v>
      </c>
      <c r="D18" s="5">
        <f>SUM(D3:D17)</f>
        <v>386708.83</v>
      </c>
      <c r="E18" s="5"/>
      <c r="F18" s="5">
        <f>SUM(F3:F17)</f>
        <v>26276.600000000002</v>
      </c>
      <c r="G18" s="5"/>
      <c r="H18" s="5">
        <f>SUM(H3:H17)</f>
        <v>360432.23</v>
      </c>
      <c r="I18" s="5"/>
    </row>
    <row r="19" spans="1:16" ht="43.5" customHeight="1" x14ac:dyDescent="0.3">
      <c r="A19" s="7" t="s">
        <v>40</v>
      </c>
      <c r="B19" s="7"/>
      <c r="C19" s="7"/>
      <c r="D19" s="7"/>
      <c r="E19" s="7"/>
      <c r="F19" s="7"/>
      <c r="G19" s="7"/>
      <c r="H19" s="7"/>
      <c r="I19" s="7"/>
      <c r="K19" s="3" t="s">
        <v>36</v>
      </c>
      <c r="L19" s="3" t="s">
        <v>37</v>
      </c>
      <c r="M19" s="6">
        <f>M3+M16+M17</f>
        <v>767552.49</v>
      </c>
      <c r="N19" s="3"/>
      <c r="O19" s="6">
        <f>O3+O16+O17</f>
        <v>32491.699999999997</v>
      </c>
      <c r="P19" s="6">
        <f>P3+P16+P17</f>
        <v>735060.78999999992</v>
      </c>
    </row>
    <row r="20" spans="1:16" x14ac:dyDescent="0.25">
      <c r="A20" t="s">
        <v>6</v>
      </c>
      <c r="B20" t="s">
        <v>7</v>
      </c>
      <c r="C20" s="1" t="s">
        <v>8</v>
      </c>
      <c r="D20" s="1" t="s">
        <v>9</v>
      </c>
      <c r="E20" s="1" t="s">
        <v>10</v>
      </c>
      <c r="F20" s="1" t="s">
        <v>11</v>
      </c>
      <c r="G20" s="1" t="s">
        <v>12</v>
      </c>
      <c r="H20" s="1" t="s">
        <v>5</v>
      </c>
      <c r="I20" s="1" t="s">
        <v>13</v>
      </c>
    </row>
    <row r="21" spans="1:16" x14ac:dyDescent="0.25">
      <c r="B21">
        <v>25</v>
      </c>
      <c r="C21" s="1" t="s">
        <v>18</v>
      </c>
      <c r="D21" s="1">
        <v>163.69999999999999</v>
      </c>
      <c r="E21" s="1">
        <v>4.91</v>
      </c>
      <c r="F21" s="1">
        <v>0</v>
      </c>
      <c r="G21" s="1">
        <v>0</v>
      </c>
      <c r="H21" s="1">
        <v>163.69999999999999</v>
      </c>
      <c r="I21" s="1">
        <v>4.91</v>
      </c>
    </row>
    <row r="22" spans="1:16" x14ac:dyDescent="0.25">
      <c r="A22">
        <v>12</v>
      </c>
      <c r="B22">
        <v>70</v>
      </c>
      <c r="C22" s="1" t="s">
        <v>19</v>
      </c>
      <c r="D22" s="1">
        <v>620</v>
      </c>
      <c r="E22" s="1">
        <v>18.600000000000001</v>
      </c>
      <c r="F22" s="1">
        <v>57</v>
      </c>
      <c r="G22" s="1">
        <v>1.71</v>
      </c>
      <c r="H22" s="1">
        <v>563</v>
      </c>
      <c r="I22" s="1">
        <v>16.89</v>
      </c>
    </row>
    <row r="23" spans="1:16" x14ac:dyDescent="0.25">
      <c r="A23">
        <v>11</v>
      </c>
      <c r="B23">
        <v>72</v>
      </c>
      <c r="C23" s="1" t="s">
        <v>29</v>
      </c>
      <c r="D23" s="1">
        <v>62558</v>
      </c>
      <c r="E23" s="1">
        <v>1876.74</v>
      </c>
      <c r="F23" s="1">
        <v>1042.8</v>
      </c>
      <c r="G23" s="1">
        <v>31.28</v>
      </c>
      <c r="H23" s="1">
        <v>61515.199999999997</v>
      </c>
      <c r="I23" s="1">
        <v>1845.46</v>
      </c>
    </row>
    <row r="24" spans="1:16" x14ac:dyDescent="0.25">
      <c r="A24">
        <v>18</v>
      </c>
      <c r="B24">
        <v>75</v>
      </c>
      <c r="C24" s="1" t="s">
        <v>30</v>
      </c>
      <c r="D24" s="1">
        <v>80799.399999999994</v>
      </c>
      <c r="E24" s="1">
        <v>2423.98</v>
      </c>
      <c r="F24" s="1">
        <v>3357.9</v>
      </c>
      <c r="G24" s="1">
        <v>100.74</v>
      </c>
      <c r="H24" s="1">
        <v>77441.5</v>
      </c>
      <c r="I24" s="1">
        <v>2323.25</v>
      </c>
    </row>
    <row r="25" spans="1:16" x14ac:dyDescent="0.25">
      <c r="A25">
        <v>2205</v>
      </c>
      <c r="B25">
        <v>129</v>
      </c>
      <c r="C25" s="1" t="s">
        <v>31</v>
      </c>
      <c r="D25" s="1">
        <v>100744.14</v>
      </c>
      <c r="E25" s="1">
        <v>3022.32</v>
      </c>
      <c r="F25" s="1">
        <v>457.8</v>
      </c>
      <c r="G25" s="1">
        <v>13.73</v>
      </c>
      <c r="H25" s="1">
        <v>100286.34</v>
      </c>
      <c r="I25" s="1">
        <v>3008.59</v>
      </c>
    </row>
    <row r="26" spans="1:16" x14ac:dyDescent="0.25">
      <c r="A26">
        <v>2066</v>
      </c>
      <c r="B26">
        <v>1443</v>
      </c>
      <c r="C26" s="1" t="s">
        <v>32</v>
      </c>
      <c r="D26" s="1">
        <v>40636.400000000001</v>
      </c>
      <c r="E26" s="1">
        <v>1219.0899999999999</v>
      </c>
      <c r="F26" s="1">
        <v>904</v>
      </c>
      <c r="G26" s="1">
        <v>27.12</v>
      </c>
      <c r="H26" s="1">
        <v>39732.400000000001</v>
      </c>
      <c r="I26" s="1">
        <v>1191.97</v>
      </c>
    </row>
    <row r="27" spans="1:16" x14ac:dyDescent="0.25">
      <c r="A27">
        <v>3385</v>
      </c>
      <c r="B27">
        <v>1668</v>
      </c>
      <c r="C27" s="1" t="s">
        <v>23</v>
      </c>
      <c r="D27" s="1">
        <v>476.9</v>
      </c>
      <c r="E27" s="1">
        <v>14.31</v>
      </c>
      <c r="F27" s="1">
        <v>0</v>
      </c>
      <c r="G27" s="1">
        <v>0</v>
      </c>
      <c r="H27" s="1">
        <v>476.9</v>
      </c>
      <c r="I27" s="1">
        <v>14.31</v>
      </c>
    </row>
    <row r="28" spans="1:16" x14ac:dyDescent="0.25">
      <c r="A28">
        <v>3425</v>
      </c>
      <c r="B28">
        <v>1848</v>
      </c>
      <c r="C28" s="1" t="s">
        <v>33</v>
      </c>
      <c r="D28" s="1">
        <v>225</v>
      </c>
      <c r="E28" s="1">
        <v>6.75</v>
      </c>
      <c r="F28" s="1">
        <v>0</v>
      </c>
      <c r="G28" s="1">
        <v>0</v>
      </c>
      <c r="H28" s="1">
        <v>225</v>
      </c>
      <c r="I28" s="1">
        <v>6.75</v>
      </c>
    </row>
    <row r="29" spans="1:16" x14ac:dyDescent="0.25">
      <c r="A29">
        <v>3552</v>
      </c>
      <c r="B29">
        <v>1936</v>
      </c>
      <c r="C29" s="1" t="s">
        <v>34</v>
      </c>
      <c r="D29" s="1">
        <v>449</v>
      </c>
      <c r="E29" s="1">
        <v>13.47</v>
      </c>
      <c r="F29" s="1">
        <v>0</v>
      </c>
      <c r="G29" s="1">
        <v>0</v>
      </c>
      <c r="H29" s="1">
        <v>449</v>
      </c>
      <c r="I29" s="1">
        <v>13.47</v>
      </c>
    </row>
    <row r="30" spans="1:16" x14ac:dyDescent="0.25">
      <c r="A30">
        <v>3442</v>
      </c>
      <c r="B30">
        <v>1946</v>
      </c>
      <c r="C30" s="1" t="s">
        <v>27</v>
      </c>
      <c r="D30" s="1">
        <v>72087.06</v>
      </c>
      <c r="E30" s="1">
        <v>2162.61</v>
      </c>
      <c r="F30" s="1">
        <v>0</v>
      </c>
      <c r="G30" s="1">
        <v>0</v>
      </c>
      <c r="H30" s="1">
        <v>72087.06</v>
      </c>
      <c r="I30" s="1">
        <v>2162.61</v>
      </c>
    </row>
    <row r="31" spans="1:16" x14ac:dyDescent="0.25">
      <c r="A31" s="3"/>
      <c r="B31" s="3"/>
      <c r="C31" s="4" t="s">
        <v>36</v>
      </c>
      <c r="D31" s="5">
        <f>SUM(D21:D30)</f>
        <v>358759.60000000003</v>
      </c>
      <c r="E31" s="5"/>
      <c r="F31" s="5">
        <f>SUM(F21:F30)</f>
        <v>5819.5</v>
      </c>
      <c r="G31" s="5"/>
      <c r="H31" s="5">
        <f>SUM(H21:H30)</f>
        <v>352940.10000000003</v>
      </c>
      <c r="I31" s="5"/>
    </row>
    <row r="32" spans="1:16" ht="44.25" customHeight="1" x14ac:dyDescent="0.3">
      <c r="A32" s="7" t="s">
        <v>41</v>
      </c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 t="s">
        <v>6</v>
      </c>
      <c r="B33" t="s">
        <v>7</v>
      </c>
      <c r="C33" s="1" t="s">
        <v>8</v>
      </c>
      <c r="D33" s="1" t="s">
        <v>9</v>
      </c>
      <c r="E33" s="1" t="s">
        <v>10</v>
      </c>
      <c r="F33" s="1" t="s">
        <v>11</v>
      </c>
      <c r="G33" s="1" t="s">
        <v>12</v>
      </c>
      <c r="H33" s="1" t="s">
        <v>5</v>
      </c>
      <c r="I33" s="1" t="s">
        <v>13</v>
      </c>
    </row>
    <row r="34" spans="1:9" x14ac:dyDescent="0.25">
      <c r="A34">
        <v>18</v>
      </c>
      <c r="B34">
        <v>75</v>
      </c>
      <c r="C34" s="1" t="s">
        <v>30</v>
      </c>
      <c r="D34" s="1">
        <v>19588.099999999999</v>
      </c>
      <c r="E34" s="1">
        <v>587.64</v>
      </c>
      <c r="F34" s="1">
        <v>220.9</v>
      </c>
      <c r="G34" s="1">
        <v>6.63</v>
      </c>
      <c r="H34" s="1">
        <v>19367.2</v>
      </c>
      <c r="I34" s="1">
        <v>581.02</v>
      </c>
    </row>
    <row r="35" spans="1:9" x14ac:dyDescent="0.25">
      <c r="A35">
        <v>2205</v>
      </c>
      <c r="B35">
        <v>129</v>
      </c>
      <c r="C35" s="1" t="s">
        <v>31</v>
      </c>
      <c r="D35" s="1">
        <v>2495.96</v>
      </c>
      <c r="E35" s="1">
        <v>74.88</v>
      </c>
      <c r="F35" s="1">
        <v>0</v>
      </c>
      <c r="G35" s="1">
        <v>0</v>
      </c>
      <c r="H35" s="1">
        <v>2495.96</v>
      </c>
      <c r="I35" s="1">
        <v>74.88</v>
      </c>
    </row>
    <row r="36" spans="1:9" x14ac:dyDescent="0.25">
      <c r="A36">
        <v>3408</v>
      </c>
      <c r="B36">
        <v>1933</v>
      </c>
      <c r="C36" s="1" t="s">
        <v>26</v>
      </c>
      <c r="D36" s="1">
        <v>0</v>
      </c>
      <c r="E36" s="1">
        <v>0</v>
      </c>
      <c r="F36" s="1">
        <v>9</v>
      </c>
      <c r="G36" s="1">
        <v>0.27</v>
      </c>
      <c r="H36" s="1">
        <v>-9</v>
      </c>
      <c r="I36" s="1">
        <v>-0.27</v>
      </c>
    </row>
    <row r="37" spans="1:9" x14ac:dyDescent="0.25">
      <c r="A37">
        <v>3442</v>
      </c>
      <c r="B37">
        <v>1946</v>
      </c>
      <c r="C37" s="1" t="s">
        <v>27</v>
      </c>
      <c r="D37" s="1">
        <v>0</v>
      </c>
      <c r="E37" s="1">
        <v>0</v>
      </c>
      <c r="F37" s="1">
        <v>165.7</v>
      </c>
      <c r="G37" s="1">
        <v>4.97</v>
      </c>
      <c r="H37" s="1">
        <v>-165.7</v>
      </c>
      <c r="I37" s="1">
        <v>-4.97</v>
      </c>
    </row>
    <row r="38" spans="1:9" x14ac:dyDescent="0.25">
      <c r="A38" s="3"/>
      <c r="B38" s="3"/>
      <c r="C38" s="4" t="s">
        <v>36</v>
      </c>
      <c r="D38" s="5">
        <f>SUM(D34:D37)</f>
        <v>22084.059999999998</v>
      </c>
      <c r="E38" s="5"/>
      <c r="F38" s="5">
        <f>SUM(F34:F37)</f>
        <v>395.6</v>
      </c>
      <c r="G38" s="5"/>
      <c r="H38" s="5">
        <f>SUM(H34:H37)</f>
        <v>21688.46</v>
      </c>
      <c r="I38" s="5"/>
    </row>
    <row r="39" spans="1:9" x14ac:dyDescent="0.25">
      <c r="A39" s="3"/>
      <c r="B39" s="3"/>
      <c r="C39" s="5"/>
      <c r="D39" s="5"/>
      <c r="E39" s="5"/>
      <c r="F39" s="5"/>
      <c r="G39" s="5"/>
      <c r="H39" s="5"/>
      <c r="I39" s="5"/>
    </row>
    <row r="40" spans="1:9" x14ac:dyDescent="0.25">
      <c r="A40" s="3"/>
      <c r="B40" s="3"/>
      <c r="C40" s="5" t="s">
        <v>35</v>
      </c>
      <c r="D40" s="5">
        <f>D18+D31+D38</f>
        <v>767552.49</v>
      </c>
      <c r="E40" s="5"/>
      <c r="F40" s="5">
        <f>F18+F31+F38</f>
        <v>32491.7</v>
      </c>
      <c r="G40" s="5"/>
      <c r="H40" s="5">
        <f>H18+H31+H38</f>
        <v>735060.79</v>
      </c>
      <c r="I40" s="5"/>
    </row>
  </sheetData>
  <mergeCells count="4">
    <mergeCell ref="A1:I1"/>
    <mergeCell ref="A19:I19"/>
    <mergeCell ref="A32:I32"/>
    <mergeCell ref="K1:P1"/>
  </mergeCells>
  <pageMargins left="0.511811024" right="0.511811024" top="0.78740157499999996" bottom="0.78740157499999996" header="0.31496062000000002" footer="0.31496062000000002"/>
  <pageSetup paperSize="327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</dc:creator>
  <cp:lastModifiedBy>Milton</cp:lastModifiedBy>
  <dcterms:created xsi:type="dcterms:W3CDTF">2019-02-01T13:30:25Z</dcterms:created>
  <dcterms:modified xsi:type="dcterms:W3CDTF">2019-02-01T13:46:24Z</dcterms:modified>
</cp:coreProperties>
</file>